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60" windowHeight="43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'Лист1'!$A$1:$J$45</definedName>
  </definedNames>
  <calcPr fullCalcOnLoad="1"/>
</workbook>
</file>

<file path=xl/sharedStrings.xml><?xml version="1.0" encoding="utf-8"?>
<sst xmlns="http://schemas.openxmlformats.org/spreadsheetml/2006/main" count="131" uniqueCount="90">
  <si>
    <t>№</t>
  </si>
  <si>
    <t>Назва книги, гриф МОН України, Вченої Ради профільного ВНЗ</t>
  </si>
  <si>
    <t>Автор / колектив авторів</t>
  </si>
  <si>
    <t>Тип обкл.</t>
  </si>
  <si>
    <t>Кількість сторінок</t>
  </si>
  <si>
    <t>Долинська Л.В., Лисянська Т.М.</t>
  </si>
  <si>
    <t>т</t>
  </si>
  <si>
    <t>Співак Л.М.</t>
  </si>
  <si>
    <t>Волинка Г.І. та ін.</t>
  </si>
  <si>
    <t>Пальчевський С.С.</t>
  </si>
  <si>
    <t>Лисянська Т.М.</t>
  </si>
  <si>
    <t>Бебик В.М.</t>
  </si>
  <si>
    <t>Шкаруба Л.М., 
Спанатій Л.С.</t>
  </si>
  <si>
    <t>Лукашевич М.П., Семигіна Т.В.</t>
  </si>
  <si>
    <t>Лукашевич М.П., Туленков М.В.</t>
  </si>
  <si>
    <t>Туленков М.В.</t>
  </si>
  <si>
    <t>Мацибора В.І.</t>
  </si>
  <si>
    <t xml:space="preserve">Збарський В.К., Мацибора В.І. </t>
  </si>
  <si>
    <t>Лень В.С., Гливенко В.В.</t>
  </si>
  <si>
    <t>Харкянен Л.В.</t>
  </si>
  <si>
    <t>Круш П.В. та ін.</t>
  </si>
  <si>
    <t>Маслак О.О., 
Жежуха В.Й.</t>
  </si>
  <si>
    <t>Стасишен М.С.</t>
  </si>
  <si>
    <t>Орехівський Г.А.</t>
  </si>
  <si>
    <t>Збарський В.К., Мацибора В.І.</t>
  </si>
  <si>
    <t>Сич Є.М., 
Стасишен М.С.</t>
  </si>
  <si>
    <t>Злобін Г.Г., 
Рикалюк Р.Є.</t>
  </si>
  <si>
    <t>Баженов В.А.</t>
  </si>
  <si>
    <t>Сенько В.І. та ін.</t>
  </si>
  <si>
    <t>Под. ред. В.Е.Михайленко</t>
  </si>
  <si>
    <t>Баженов В.А., 
Криксунов Е.З.</t>
  </si>
  <si>
    <t>Лазаренко О.Н., Сморжевский В.Й.</t>
  </si>
  <si>
    <t>Михайленко В.Є., Кащенко О.В.</t>
  </si>
  <si>
    <t>Баженов В.А., Білявський Г.О. та ін.</t>
  </si>
  <si>
    <t>Ванін В.В., 
Бліок А.В.</t>
  </si>
  <si>
    <t>Рік видання, виготовлення*</t>
  </si>
  <si>
    <r>
      <t xml:space="preserve">Вікова психологія: Хрестоматія. </t>
    </r>
    <r>
      <rPr>
        <sz val="10"/>
        <rFont val="Arial"/>
        <family val="2"/>
      </rPr>
      <t>Навч. посібник. Рекомендовано МОН України</t>
    </r>
  </si>
  <si>
    <r>
      <t xml:space="preserve">Педагогіка. </t>
    </r>
    <r>
      <rPr>
        <sz val="10"/>
        <rFont val="Arial"/>
        <family val="2"/>
      </rPr>
      <t>Навч. посібник. Рекомендовано МОН України</t>
    </r>
  </si>
  <si>
    <r>
      <t xml:space="preserve">Педагогічна психологія: Практикум. </t>
    </r>
    <r>
      <rPr>
        <sz val="10"/>
        <rFont val="Arial"/>
        <family val="2"/>
      </rPr>
      <t>Навч. посібн. Рек. МОНУ</t>
    </r>
  </si>
  <si>
    <r>
      <t xml:space="preserve">Педагогічна психологія: Хрестоматія. </t>
    </r>
    <r>
      <rPr>
        <sz val="10"/>
        <rFont val="Arial"/>
        <family val="2"/>
      </rPr>
      <t>Навч. посібник. Рекомендовано МОН України</t>
    </r>
  </si>
  <si>
    <r>
      <t xml:space="preserve">Соціальна робота. Теорія і практика. </t>
    </r>
    <r>
      <rPr>
        <sz val="10"/>
        <rFont val="Arial"/>
        <family val="2"/>
      </rPr>
      <t>Підручник. Затверджено МОН України</t>
    </r>
  </si>
  <si>
    <r>
      <t xml:space="preserve">Економіка сільського господарства. </t>
    </r>
    <r>
      <rPr>
        <sz val="10"/>
        <rFont val="Arial"/>
        <family val="2"/>
      </rPr>
      <t xml:space="preserve">Навч. посібник. Рекомендовано МОН України </t>
    </r>
  </si>
  <si>
    <r>
      <t xml:space="preserve">Макроекономіка. </t>
    </r>
    <r>
      <rPr>
        <sz val="10"/>
        <rFont val="Arial"/>
        <family val="2"/>
      </rPr>
      <t>Навч. посібник. Рекомендовано МОН України</t>
    </r>
  </si>
  <si>
    <r>
      <t xml:space="preserve">Національна економіка. </t>
    </r>
    <r>
      <rPr>
        <sz val="10"/>
        <rFont val="Arial"/>
        <family val="2"/>
      </rPr>
      <t>Підручник. Затверджено МОН України</t>
    </r>
  </si>
  <si>
    <r>
      <t xml:space="preserve">Облік, аналіз та аудит ЗЕД. </t>
    </r>
    <r>
      <rPr>
        <sz val="10"/>
        <rFont val="Arial"/>
        <family val="2"/>
      </rPr>
      <t>Навч. посібник. Рекомендовано МОН України</t>
    </r>
  </si>
  <si>
    <r>
      <t xml:space="preserve">Основи аудиту. Схеми, графіки, таблиці. </t>
    </r>
    <r>
      <rPr>
        <sz val="10"/>
        <rFont val="Arial"/>
        <family val="2"/>
      </rPr>
      <t>Навч.пос.Рек. МОНУ</t>
    </r>
  </si>
  <si>
    <r>
      <t xml:space="preserve">Практикум з політекономії. </t>
    </r>
    <r>
      <rPr>
        <sz val="10"/>
        <rFont val="Arial"/>
        <family val="2"/>
      </rPr>
      <t>Навч. пос. Реком. МОН України</t>
    </r>
  </si>
  <si>
    <r>
      <t xml:space="preserve">Регіональна економіка. </t>
    </r>
    <r>
      <rPr>
        <sz val="10"/>
        <rFont val="Arial"/>
        <family val="2"/>
      </rPr>
      <t>Навч. посібник. Рек. МОН України</t>
    </r>
  </si>
  <si>
    <r>
      <t xml:space="preserve">Сучасні теорії менеджменту. </t>
    </r>
    <r>
      <rPr>
        <sz val="10"/>
        <rFont val="Arial"/>
        <family val="2"/>
      </rPr>
      <t>Навч. посібник. Реком. МОНУ</t>
    </r>
  </si>
  <si>
    <r>
      <t xml:space="preserve">Електроніка і мікросхемотехніка. Том 4. Силова електроніка. Кн. 2. </t>
    </r>
    <r>
      <rPr>
        <sz val="10"/>
        <rFont val="Arial"/>
        <family val="2"/>
      </rPr>
      <t>Підручник. Затверджено МОНУ</t>
    </r>
  </si>
  <si>
    <r>
      <t xml:space="preserve">Електроніка і мікросхемотехніка. Том 4. Силова електроніка. Кн.1. </t>
    </r>
    <r>
      <rPr>
        <sz val="10"/>
        <rFont val="Arial"/>
        <family val="2"/>
      </rPr>
      <t>Підручник. Затверджено МОНУ</t>
    </r>
  </si>
  <si>
    <r>
      <t xml:space="preserve">Инженерная и компьютерная графика. </t>
    </r>
    <r>
      <rPr>
        <sz val="10"/>
        <rFont val="Arial"/>
        <family val="2"/>
      </rPr>
      <t xml:space="preserve">Учебник </t>
    </r>
    <r>
      <rPr>
        <b/>
        <sz val="10"/>
        <rFont val="Arial"/>
        <family val="2"/>
      </rPr>
      <t>(В5)</t>
    </r>
  </si>
  <si>
    <r>
      <t xml:space="preserve">Інформаційні технології в будівництві. </t>
    </r>
    <r>
      <rPr>
        <sz val="10"/>
        <rFont val="Arial"/>
        <family val="2"/>
      </rPr>
      <t>Підручник. Затверджено МОН України</t>
    </r>
  </si>
  <si>
    <r>
      <t xml:space="preserve">Кардиохирургия для кардиологов. </t>
    </r>
    <r>
      <rPr>
        <sz val="10"/>
        <rFont val="Arial"/>
        <family val="2"/>
      </rPr>
      <t xml:space="preserve">Учебное пособие </t>
    </r>
    <r>
      <rPr>
        <b/>
        <sz val="10"/>
        <rFont val="Arial"/>
        <family val="2"/>
      </rPr>
      <t>(В5)</t>
    </r>
  </si>
  <si>
    <r>
      <t xml:space="preserve">Основи інтегрованого управління природокористуванням. </t>
    </r>
    <r>
      <rPr>
        <sz val="10"/>
        <rFont val="Arial"/>
        <family val="2"/>
      </rPr>
      <t xml:space="preserve">Монографія  </t>
    </r>
    <r>
      <rPr>
        <b/>
        <sz val="10"/>
        <rFont val="Arial"/>
        <family val="2"/>
      </rPr>
      <t>(В5)</t>
    </r>
  </si>
  <si>
    <t xml:space="preserve">Розд. 3. Природничо-технічні науки </t>
  </si>
  <si>
    <t>Розд. 2. Економічні науки</t>
  </si>
  <si>
    <r>
      <t xml:space="preserve">Звітність підприємства. </t>
    </r>
    <r>
      <rPr>
        <sz val="10"/>
        <rFont val="Arial"/>
        <family val="2"/>
      </rPr>
      <t>Підручник. Затв. МОНУ</t>
    </r>
  </si>
  <si>
    <r>
      <t>Основи біодизайну (</t>
    </r>
    <r>
      <rPr>
        <b/>
        <i/>
        <u val="single"/>
        <sz val="10"/>
        <rFont val="Arial"/>
        <family val="2"/>
      </rPr>
      <t>кольорова книга</t>
    </r>
    <r>
      <rPr>
        <b/>
        <sz val="10"/>
        <rFont val="Arial"/>
        <family val="2"/>
      </rPr>
      <t xml:space="preserve">). </t>
    </r>
    <r>
      <rPr>
        <sz val="10"/>
        <rFont val="Arial"/>
        <family val="2"/>
      </rPr>
      <t xml:space="preserve">Навч. посібник. Реком. МОН України  </t>
    </r>
    <r>
      <rPr>
        <b/>
        <sz val="10"/>
        <rFont val="Arial"/>
        <family val="2"/>
      </rPr>
      <t>(В5)</t>
    </r>
  </si>
  <si>
    <r>
      <t xml:space="preserve">Стратегічний аналіз. </t>
    </r>
    <r>
      <rPr>
        <sz val="10"/>
        <rFont val="Arial"/>
        <family val="2"/>
      </rPr>
      <t xml:space="preserve">Навч. посібник. Рекомен. МОН України </t>
    </r>
  </si>
  <si>
    <r>
      <t xml:space="preserve">Філософія. </t>
    </r>
    <r>
      <rPr>
        <sz val="10"/>
        <rFont val="Arial"/>
        <family val="2"/>
      </rPr>
      <t>Навч. посібник. Реком. МОНУ</t>
    </r>
  </si>
  <si>
    <t xml:space="preserve">Розд. 1. Соціально-гуманітарні науки </t>
  </si>
  <si>
    <r>
      <t xml:space="preserve">Оформлення конструкторської документації. </t>
    </r>
    <r>
      <rPr>
        <sz val="10"/>
        <rFont val="Arial"/>
        <family val="2"/>
      </rPr>
      <t xml:space="preserve">Навч. посібник. Рек. МОНУ </t>
    </r>
    <r>
      <rPr>
        <b/>
        <sz val="10"/>
        <rFont val="Arial"/>
        <family val="2"/>
      </rPr>
      <t>(В5)</t>
    </r>
  </si>
  <si>
    <r>
      <t xml:space="preserve">Варіаційні принципи і методи будівельної механіки. </t>
    </r>
    <r>
      <rPr>
        <sz val="10"/>
        <rFont val="Arial"/>
        <family val="2"/>
      </rPr>
      <t xml:space="preserve">Підручник. Затв. МОНУ </t>
    </r>
    <r>
      <rPr>
        <b/>
        <sz val="10"/>
        <rFont val="Arial"/>
        <family val="2"/>
      </rPr>
      <t>(В5)</t>
    </r>
  </si>
  <si>
    <t>Рудниковий транспорт. Підручник. Затверджено МОНУ (В5)</t>
  </si>
  <si>
    <t xml:space="preserve">Білозьоров А.В. </t>
  </si>
  <si>
    <r>
      <t xml:space="preserve">Соціологія і психологія. </t>
    </r>
    <r>
      <rPr>
        <sz val="10"/>
        <rFont val="Arial"/>
        <family val="2"/>
      </rPr>
      <t>Навч.пос.Рек.МОНУ</t>
    </r>
  </si>
  <si>
    <t>За наук. ред. Пачковського Ю.Ф.</t>
  </si>
  <si>
    <r>
      <t xml:space="preserve">Політологія. </t>
    </r>
    <r>
      <rPr>
        <sz val="10"/>
        <rFont val="Arial"/>
        <family val="2"/>
      </rPr>
      <t>Підручник. Затв. МОН України</t>
    </r>
  </si>
  <si>
    <r>
      <t xml:space="preserve">Економіка підприємства. </t>
    </r>
    <r>
      <rPr>
        <sz val="10"/>
        <rFont val="Arial"/>
        <family val="2"/>
      </rPr>
      <t>Навч.пос.Рек.МОНУ</t>
    </r>
  </si>
  <si>
    <t>Видавнича ціна, грн.</t>
  </si>
  <si>
    <t>Замовлення</t>
  </si>
  <si>
    <t>Акційна ціна за 1 прим., грн.</t>
  </si>
  <si>
    <r>
      <rPr>
        <b/>
        <u val="single"/>
        <sz val="8"/>
        <rFont val="Arial"/>
        <family val="2"/>
      </rPr>
      <t>*Примітки:</t>
    </r>
    <r>
      <rPr>
        <b/>
        <sz val="8"/>
        <rFont val="Arial"/>
        <family val="2"/>
      </rPr>
      <t xml:space="preserve"> стандартний формат книги (по замовчанню) 60*84/16 (А5), збільшений 700*100/16 (В5); Прийом замовлень до виконання від 1000 грн. Доставка територією України для бюджетних організацій безкоштовно (Нова Пошта, Укрпошта тощо). </t>
    </r>
  </si>
  <si>
    <r>
      <t xml:space="preserve">Архітектура та апаратне забезпечення комп’ютерів. </t>
    </r>
    <r>
      <rPr>
        <sz val="10"/>
        <color indexed="8"/>
        <rFont val="Arial"/>
        <family val="2"/>
      </rPr>
      <t xml:space="preserve">Навч. посібн. (Спец.: </t>
    </r>
    <r>
      <rPr>
        <b/>
        <sz val="10"/>
        <color indexed="8"/>
        <rFont val="Arial"/>
        <family val="2"/>
      </rPr>
      <t>"Комп’ютерні науки"</t>
    </r>
    <r>
      <rPr>
        <sz val="10"/>
        <color indexed="8"/>
        <rFont val="Arial"/>
        <family val="2"/>
      </rPr>
      <t>).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Рек. МОНУ</t>
    </r>
  </si>
  <si>
    <r>
      <t xml:space="preserve">Діагностика і корекція "Я-концепції" молодших школярів з низьким рівнем навчальних досягнень. </t>
    </r>
    <r>
      <rPr>
        <sz val="10"/>
        <rFont val="Arial"/>
        <family val="2"/>
      </rPr>
      <t>Навч.пос. Рек. МОНУ</t>
    </r>
  </si>
  <si>
    <r>
      <t xml:space="preserve">Соціологія. Загальний курс. </t>
    </r>
    <r>
      <rPr>
        <sz val="10"/>
        <rFont val="Arial"/>
        <family val="2"/>
      </rPr>
      <t>Підр.Затв.МОНУ</t>
    </r>
  </si>
  <si>
    <t>Світлична В.В.</t>
  </si>
  <si>
    <r>
      <t xml:space="preserve">Історія України.  Навч. пос. 8-ме видання, виправл. і доповнене </t>
    </r>
    <r>
      <rPr>
        <b/>
        <sz val="10"/>
        <rFont val="Arial"/>
        <family val="2"/>
      </rPr>
      <t xml:space="preserve">(Реком. МОНУ). </t>
    </r>
  </si>
  <si>
    <t>Плиса В.Й., 
Плиса З.П.</t>
  </si>
  <si>
    <t>Плиса В.Й.</t>
  </si>
  <si>
    <t>Левченко О.Г., 
Зацарний В.В. та ін.</t>
  </si>
  <si>
    <r>
      <t xml:space="preserve">Безпека життєдіяльності та цивільний захист. </t>
    </r>
    <r>
      <rPr>
        <sz val="10"/>
        <rFont val="Arial"/>
        <family val="2"/>
      </rPr>
      <t xml:space="preserve">Підручник. Затв. ВР НТУУ "КПІ" ім. І. Сікорського. НОВИНКА! </t>
    </r>
  </si>
  <si>
    <r>
      <t xml:space="preserve">Безпека життєдіяльності та цивільний захист. Додатки до підручника. </t>
    </r>
    <r>
      <rPr>
        <sz val="10"/>
        <rFont val="Arial"/>
        <family val="2"/>
      </rPr>
      <t xml:space="preserve">Затв. ВР НТУУ "КПІ" ім. І. Сікорського. НОВИНКА! </t>
    </r>
  </si>
  <si>
    <r>
      <t xml:space="preserve">Російсько-український словник художніх термінів. </t>
    </r>
    <r>
      <rPr>
        <sz val="10"/>
        <rFont val="Arial"/>
        <family val="2"/>
      </rPr>
      <t>Навч. посібник. Реком. МОН України</t>
    </r>
  </si>
  <si>
    <t>Упоряд. А.О.Пе-тренко-Лисак, В.В.Чепак</t>
  </si>
  <si>
    <t>Уцінка, грн.</t>
  </si>
  <si>
    <r>
      <t xml:space="preserve">Галузеві соціології в умовах глобальних змін і суспільних трансфомацій.  </t>
    </r>
    <r>
      <rPr>
        <sz val="10"/>
        <rFont val="Arial"/>
        <family val="2"/>
      </rPr>
      <t>Навч. пос.Реком. ВР КНУ ім. Т. Шевченка</t>
    </r>
  </si>
  <si>
    <t>Страхування. Підручник. Затв. МОН України</t>
  </si>
  <si>
    <t>Бухгалтерський облік. Навч. посібник. Реком. МОН України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</si>
</sst>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&quot;₽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 Black"/>
      <family val="2"/>
    </font>
    <font>
      <sz val="10"/>
      <color indexed="8"/>
      <name val="Arial Black"/>
      <family val="2"/>
    </font>
    <font>
      <b/>
      <sz val="8"/>
      <name val="Arial Black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Calibri"/>
      <family val="2"/>
    </font>
    <font>
      <b/>
      <sz val="7"/>
      <color indexed="8"/>
      <name val="Arial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5"/>
      <color indexed="8"/>
      <name val="Arial"/>
      <family val="2"/>
    </font>
    <font>
      <sz val="14"/>
      <color indexed="8"/>
      <name val="Arial Black"/>
      <family val="0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7"/>
      <color rgb="FF000000"/>
      <name val="Arial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b/>
      <sz val="5"/>
      <color rgb="FF000000"/>
      <name val="Arial"/>
      <family val="2"/>
    </font>
    <font>
      <sz val="10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63" fillId="33" borderId="0" xfId="0" applyFont="1" applyFill="1" applyAlignment="1">
      <alignment/>
    </xf>
    <xf numFmtId="0" fontId="6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vertical="top"/>
    </xf>
    <xf numFmtId="0" fontId="12" fillId="34" borderId="0" xfId="0" applyFont="1" applyFill="1" applyAlignment="1">
      <alignment vertical="top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5" fillId="33" borderId="0" xfId="0" applyFont="1" applyFill="1" applyAlignment="1">
      <alignment vertical="top"/>
    </xf>
    <xf numFmtId="0" fontId="66" fillId="0" borderId="0" xfId="0" applyFont="1" applyFill="1" applyBorder="1" applyAlignment="1">
      <alignment vertical="top"/>
    </xf>
    <xf numFmtId="0" fontId="6" fillId="35" borderId="10" xfId="0" applyNumberFormat="1" applyFont="1" applyFill="1" applyBorder="1" applyAlignment="1">
      <alignment horizontal="center" vertical="top" wrapText="1"/>
    </xf>
    <xf numFmtId="0" fontId="65" fillId="0" borderId="0" xfId="0" applyFont="1" applyFill="1" applyAlignment="1">
      <alignment vertical="top"/>
    </xf>
    <xf numFmtId="0" fontId="65" fillId="35" borderId="0" xfId="0" applyFont="1" applyFill="1" applyBorder="1" applyAlignment="1">
      <alignment vertical="top"/>
    </xf>
    <xf numFmtId="0" fontId="65" fillId="33" borderId="10" xfId="0" applyFont="1" applyFill="1" applyBorder="1" applyAlignment="1">
      <alignment vertical="top"/>
    </xf>
    <xf numFmtId="0" fontId="65" fillId="0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 textRotation="90" wrapText="1"/>
    </xf>
    <xf numFmtId="3" fontId="3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65" fillId="33" borderId="10" xfId="0" applyFont="1" applyFill="1" applyBorder="1" applyAlignment="1">
      <alignment/>
    </xf>
    <xf numFmtId="1" fontId="67" fillId="33" borderId="10" xfId="0" applyNumberFormat="1" applyFont="1" applyFill="1" applyBorder="1" applyAlignment="1">
      <alignment horizontal="center" vertical="center" textRotation="90" wrapText="1"/>
    </xf>
    <xf numFmtId="0" fontId="69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textRotation="90"/>
    </xf>
    <xf numFmtId="0" fontId="70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3" fontId="72" fillId="33" borderId="11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71" fillId="0" borderId="0" xfId="0" applyNumberFormat="1" applyFont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vertical="center" wrapText="1"/>
    </xf>
    <xf numFmtId="0" fontId="73" fillId="33" borderId="13" xfId="0" applyFont="1" applyFill="1" applyBorder="1" applyAlignment="1">
      <alignment vertical="center" wrapText="1"/>
    </xf>
    <xf numFmtId="0" fontId="73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73" fillId="0" borderId="13" xfId="0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523875</xdr:colOff>
      <xdr:row>1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714375" y="1190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209550</xdr:colOff>
      <xdr:row>1</xdr:row>
      <xdr:rowOff>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334125" y="1190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9525</xdr:colOff>
      <xdr:row>0</xdr:row>
      <xdr:rowOff>28575</xdr:rowOff>
    </xdr:from>
    <xdr:to>
      <xdr:col>0</xdr:col>
      <xdr:colOff>190500</xdr:colOff>
      <xdr:row>0</xdr:row>
      <xdr:rowOff>1171575</xdr:rowOff>
    </xdr:to>
    <xdr:sp>
      <xdr:nvSpPr>
        <xdr:cNvPr id="3" name="Цилиндр 6"/>
        <xdr:cNvSpPr>
          <a:spLocks/>
        </xdr:cNvSpPr>
      </xdr:nvSpPr>
      <xdr:spPr>
        <a:xfrm>
          <a:off x="9525" y="28575"/>
          <a:ext cx="180975" cy="1143000"/>
        </a:xfrm>
        <a:prstGeom prst="can">
          <a:avLst>
            <a:gd name="adj" fmla="val -44476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</a:p>
      </xdr:txBody>
    </xdr:sp>
    <xdr:clientData/>
  </xdr:twoCellAnchor>
  <xdr:oneCellAnchor>
    <xdr:from>
      <xdr:col>11</xdr:col>
      <xdr:colOff>238125</xdr:colOff>
      <xdr:row>1</xdr:row>
      <xdr:rowOff>66675</xdr:rowOff>
    </xdr:from>
    <xdr:ext cx="190500" cy="266700"/>
    <xdr:sp fLocksText="0">
      <xdr:nvSpPr>
        <xdr:cNvPr id="4" name="TextBox 3"/>
        <xdr:cNvSpPr txBox="1">
          <a:spLocks noChangeArrowheads="1"/>
        </xdr:cNvSpPr>
      </xdr:nvSpPr>
      <xdr:spPr>
        <a:xfrm>
          <a:off x="7181850" y="1257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66675</xdr:colOff>
      <xdr:row>0</xdr:row>
      <xdr:rowOff>57150</xdr:rowOff>
    </xdr:from>
    <xdr:to>
      <xdr:col>5</xdr:col>
      <xdr:colOff>38100</xdr:colOff>
      <xdr:row>0</xdr:row>
      <xdr:rowOff>1181100</xdr:rowOff>
    </xdr:to>
    <xdr:sp>
      <xdr:nvSpPr>
        <xdr:cNvPr id="5" name="Скругленный прямоугольник 4"/>
        <xdr:cNvSpPr>
          <a:spLocks/>
        </xdr:cNvSpPr>
      </xdr:nvSpPr>
      <xdr:spPr>
        <a:xfrm>
          <a:off x="257175" y="57150"/>
          <a:ext cx="4695825" cy="11239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Акційний прайс власних видань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ВИДАВНИЦТВО «КАРАВЕЛА»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(м. Київ)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Ел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скринька: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caravela.ukr.net)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айт видавництва: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www.caravela.kiev.ua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І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нтернет магазин "Каравела"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www.caravela.in.ua</a:t>
          </a:r>
        </a:p>
      </xdr:txBody>
    </xdr:sp>
    <xdr:clientData/>
  </xdr:twoCellAnchor>
  <xdr:twoCellAnchor>
    <xdr:from>
      <xdr:col>5</xdr:col>
      <xdr:colOff>161925</xdr:colOff>
      <xdr:row>0</xdr:row>
      <xdr:rowOff>66675</xdr:rowOff>
    </xdr:from>
    <xdr:to>
      <xdr:col>8</xdr:col>
      <xdr:colOff>390525</xdr:colOff>
      <xdr:row>0</xdr:row>
      <xdr:rowOff>1152525</xdr:rowOff>
    </xdr:to>
    <xdr:sp>
      <xdr:nvSpPr>
        <xdr:cNvPr id="6" name="Скругленный прямоугольник 1"/>
        <xdr:cNvSpPr>
          <a:spLocks/>
        </xdr:cNvSpPr>
      </xdr:nvSpPr>
      <xdr:spPr>
        <a:xfrm>
          <a:off x="5076825" y="66675"/>
          <a:ext cx="981075" cy="10858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Акція діє з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.20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50" zoomScaleNormal="150" zoomScalePageLayoutView="0" workbookViewId="0" topLeftCell="A1">
      <selection activeCell="A2" sqref="A2:J45"/>
    </sheetView>
  </sheetViews>
  <sheetFormatPr defaultColWidth="9.140625" defaultRowHeight="15"/>
  <cols>
    <col min="1" max="1" width="2.8515625" style="26" customWidth="1"/>
    <col min="2" max="2" width="46.421875" style="1" customWidth="1"/>
    <col min="3" max="3" width="17.57421875" style="26" customWidth="1"/>
    <col min="4" max="4" width="2.421875" style="22" customWidth="1"/>
    <col min="5" max="5" width="4.421875" style="36" customWidth="1"/>
    <col min="6" max="6" width="5.140625" style="36" customWidth="1"/>
    <col min="7" max="7" width="3.7109375" style="32" customWidth="1"/>
    <col min="8" max="8" width="2.421875" style="32" customWidth="1"/>
    <col min="9" max="9" width="6.8515625" style="42" customWidth="1"/>
    <col min="10" max="10" width="3.140625" style="0" customWidth="1"/>
  </cols>
  <sheetData>
    <row r="1" spans="1:10" ht="93.75" customHeight="1">
      <c r="A1" s="28"/>
      <c r="B1" s="29"/>
      <c r="D1" s="35"/>
      <c r="J1" s="33" t="s">
        <v>71</v>
      </c>
    </row>
    <row r="2" spans="1:18" s="3" customFormat="1" ht="47.25" customHeight="1">
      <c r="A2" s="9" t="s">
        <v>0</v>
      </c>
      <c r="B2" s="40" t="s">
        <v>1</v>
      </c>
      <c r="C2" s="27" t="s">
        <v>2</v>
      </c>
      <c r="D2" s="4" t="s">
        <v>3</v>
      </c>
      <c r="E2" s="4" t="s">
        <v>4</v>
      </c>
      <c r="F2" s="2" t="s">
        <v>35</v>
      </c>
      <c r="G2" s="2" t="s">
        <v>70</v>
      </c>
      <c r="H2" s="2" t="s">
        <v>86</v>
      </c>
      <c r="I2" s="43" t="s">
        <v>72</v>
      </c>
      <c r="J2" s="30"/>
      <c r="K2"/>
      <c r="L2" s="1"/>
      <c r="M2" s="1"/>
      <c r="N2" s="1"/>
      <c r="O2" s="1"/>
      <c r="P2" s="1"/>
      <c r="Q2" s="1"/>
      <c r="R2" s="1"/>
    </row>
    <row r="3" spans="1:10" s="11" customFormat="1" ht="27.75" customHeight="1">
      <c r="A3" s="52" t="s">
        <v>61</v>
      </c>
      <c r="B3" s="53"/>
      <c r="C3" s="53"/>
      <c r="D3" s="53"/>
      <c r="E3" s="53"/>
      <c r="F3" s="53"/>
      <c r="G3" s="53"/>
      <c r="H3" s="53"/>
      <c r="I3" s="54"/>
      <c r="J3" s="21"/>
    </row>
    <row r="4" spans="1:10" s="14" customFormat="1" ht="34.5" customHeight="1">
      <c r="A4" s="12">
        <v>1</v>
      </c>
      <c r="B4" s="13" t="s">
        <v>78</v>
      </c>
      <c r="C4" s="37" t="s">
        <v>77</v>
      </c>
      <c r="D4" s="8" t="s">
        <v>6</v>
      </c>
      <c r="E4" s="25">
        <v>408</v>
      </c>
      <c r="F4" s="34">
        <v>2019</v>
      </c>
      <c r="G4" s="23">
        <v>250</v>
      </c>
      <c r="H4" s="39">
        <f>G4-I4</f>
        <v>75</v>
      </c>
      <c r="I4" s="41">
        <f>G4*0.7</f>
        <v>175</v>
      </c>
      <c r="J4" s="19"/>
    </row>
    <row r="5" spans="1:10" s="14" customFormat="1" ht="34.5" customHeight="1">
      <c r="A5" s="16">
        <f aca="true" t="shared" si="0" ref="A5:A16">A4+1</f>
        <v>2</v>
      </c>
      <c r="B5" s="13" t="s">
        <v>36</v>
      </c>
      <c r="C5" s="37" t="s">
        <v>5</v>
      </c>
      <c r="D5" s="8" t="s">
        <v>6</v>
      </c>
      <c r="E5" s="25">
        <v>488</v>
      </c>
      <c r="F5" s="34">
        <v>2018</v>
      </c>
      <c r="G5" s="23">
        <v>275</v>
      </c>
      <c r="H5" s="39">
        <f>G5-I5</f>
        <v>137.5</v>
      </c>
      <c r="I5" s="41">
        <f>G5*0.5</f>
        <v>137.5</v>
      </c>
      <c r="J5" s="19"/>
    </row>
    <row r="6" spans="1:10" s="14" customFormat="1" ht="36.75" customHeight="1">
      <c r="A6" s="16">
        <f t="shared" si="0"/>
        <v>3</v>
      </c>
      <c r="B6" s="13" t="s">
        <v>87</v>
      </c>
      <c r="C6" s="37" t="s">
        <v>85</v>
      </c>
      <c r="D6" s="8" t="s">
        <v>6</v>
      </c>
      <c r="E6" s="25">
        <v>308</v>
      </c>
      <c r="F6" s="34">
        <v>2017</v>
      </c>
      <c r="G6" s="23">
        <v>245</v>
      </c>
      <c r="H6" s="39">
        <f>G6-I6</f>
        <v>122.5</v>
      </c>
      <c r="I6" s="41">
        <f aca="true" t="shared" si="1" ref="I6:I11">G6*0.5</f>
        <v>122.5</v>
      </c>
      <c r="J6" s="19"/>
    </row>
    <row r="7" spans="1:10" s="14" customFormat="1" ht="42" customHeight="1">
      <c r="A7" s="16">
        <f t="shared" si="0"/>
        <v>4</v>
      </c>
      <c r="B7" s="6" t="s">
        <v>75</v>
      </c>
      <c r="C7" s="38" t="s">
        <v>7</v>
      </c>
      <c r="D7" s="8" t="s">
        <v>6</v>
      </c>
      <c r="E7" s="25">
        <v>224</v>
      </c>
      <c r="F7" s="34">
        <v>2018</v>
      </c>
      <c r="G7" s="23">
        <v>190</v>
      </c>
      <c r="H7" s="39">
        <f aca="true" t="shared" si="2" ref="H7:H16">G7-I7</f>
        <v>95</v>
      </c>
      <c r="I7" s="41">
        <f t="shared" si="1"/>
        <v>95</v>
      </c>
      <c r="J7" s="19"/>
    </row>
    <row r="8" spans="1:10" s="14" customFormat="1" ht="28.5" customHeight="1">
      <c r="A8" s="16">
        <f t="shared" si="0"/>
        <v>5</v>
      </c>
      <c r="B8" s="6" t="s">
        <v>37</v>
      </c>
      <c r="C8" s="38" t="s">
        <v>9</v>
      </c>
      <c r="D8" s="8" t="s">
        <v>6</v>
      </c>
      <c r="E8" s="25">
        <v>496</v>
      </c>
      <c r="F8" s="34">
        <v>2018</v>
      </c>
      <c r="G8" s="23">
        <v>275</v>
      </c>
      <c r="H8" s="39">
        <f t="shared" si="2"/>
        <v>137.5</v>
      </c>
      <c r="I8" s="41">
        <f t="shared" si="1"/>
        <v>137.5</v>
      </c>
      <c r="J8" s="19"/>
    </row>
    <row r="9" spans="1:10" s="14" customFormat="1" ht="33" customHeight="1">
      <c r="A9" s="16">
        <f t="shared" si="0"/>
        <v>6</v>
      </c>
      <c r="B9" s="6" t="s">
        <v>38</v>
      </c>
      <c r="C9" s="38" t="s">
        <v>10</v>
      </c>
      <c r="D9" s="8" t="s">
        <v>6</v>
      </c>
      <c r="E9" s="25">
        <v>224</v>
      </c>
      <c r="F9" s="34">
        <v>2018</v>
      </c>
      <c r="G9" s="23">
        <v>180</v>
      </c>
      <c r="H9" s="39">
        <f t="shared" si="2"/>
        <v>90</v>
      </c>
      <c r="I9" s="41">
        <f t="shared" si="1"/>
        <v>90</v>
      </c>
      <c r="J9" s="19"/>
    </row>
    <row r="10" spans="1:10" s="14" customFormat="1" ht="34.5" customHeight="1">
      <c r="A10" s="16">
        <f t="shared" si="0"/>
        <v>7</v>
      </c>
      <c r="B10" s="13" t="s">
        <v>39</v>
      </c>
      <c r="C10" s="37" t="s">
        <v>5</v>
      </c>
      <c r="D10" s="8" t="s">
        <v>6</v>
      </c>
      <c r="E10" s="25">
        <v>368</v>
      </c>
      <c r="F10" s="34">
        <v>2018</v>
      </c>
      <c r="G10" s="24">
        <v>250</v>
      </c>
      <c r="H10" s="39">
        <f t="shared" si="2"/>
        <v>125</v>
      </c>
      <c r="I10" s="41">
        <f t="shared" si="1"/>
        <v>125</v>
      </c>
      <c r="J10" s="19"/>
    </row>
    <row r="11" spans="1:10" s="14" customFormat="1" ht="24.75" customHeight="1">
      <c r="A11" s="16">
        <f t="shared" si="0"/>
        <v>8</v>
      </c>
      <c r="B11" s="6" t="s">
        <v>68</v>
      </c>
      <c r="C11" s="38" t="s">
        <v>11</v>
      </c>
      <c r="D11" s="8" t="s">
        <v>6</v>
      </c>
      <c r="E11" s="25">
        <v>496</v>
      </c>
      <c r="F11" s="34">
        <v>2018</v>
      </c>
      <c r="G11" s="23">
        <v>250</v>
      </c>
      <c r="H11" s="39">
        <f t="shared" si="2"/>
        <v>125</v>
      </c>
      <c r="I11" s="41">
        <f t="shared" si="1"/>
        <v>125</v>
      </c>
      <c r="J11" s="19"/>
    </row>
    <row r="12" spans="1:10" s="14" customFormat="1" ht="30.75" customHeight="1">
      <c r="A12" s="16">
        <f t="shared" si="0"/>
        <v>9</v>
      </c>
      <c r="B12" s="6" t="s">
        <v>84</v>
      </c>
      <c r="C12" s="38" t="s">
        <v>12</v>
      </c>
      <c r="D12" s="8" t="s">
        <v>6</v>
      </c>
      <c r="E12" s="25">
        <v>320</v>
      </c>
      <c r="F12" s="25">
        <v>2003</v>
      </c>
      <c r="G12" s="24">
        <v>75</v>
      </c>
      <c r="H12" s="39">
        <f t="shared" si="2"/>
        <v>56.25</v>
      </c>
      <c r="I12" s="41">
        <f>G12*0.25</f>
        <v>18.75</v>
      </c>
      <c r="J12" s="19"/>
    </row>
    <row r="13" spans="1:10" s="14" customFormat="1" ht="28.5" customHeight="1">
      <c r="A13" s="16">
        <f t="shared" si="0"/>
        <v>10</v>
      </c>
      <c r="B13" s="6" t="s">
        <v>40</v>
      </c>
      <c r="C13" s="38" t="s">
        <v>13</v>
      </c>
      <c r="D13" s="8" t="s">
        <v>6</v>
      </c>
      <c r="E13" s="25">
        <v>368</v>
      </c>
      <c r="F13" s="34">
        <v>2018</v>
      </c>
      <c r="G13" s="23">
        <v>240</v>
      </c>
      <c r="H13" s="39">
        <f t="shared" si="2"/>
        <v>120</v>
      </c>
      <c r="I13" s="41">
        <f>G13*0.5</f>
        <v>120</v>
      </c>
      <c r="J13" s="19"/>
    </row>
    <row r="14" spans="1:10" s="14" customFormat="1" ht="29.25" customHeight="1">
      <c r="A14" s="16">
        <f t="shared" si="0"/>
        <v>11</v>
      </c>
      <c r="B14" s="6" t="s">
        <v>66</v>
      </c>
      <c r="C14" s="38" t="s">
        <v>67</v>
      </c>
      <c r="D14" s="8" t="s">
        <v>6</v>
      </c>
      <c r="E14" s="25">
        <v>760</v>
      </c>
      <c r="F14" s="34">
        <v>2018</v>
      </c>
      <c r="G14" s="23">
        <v>300</v>
      </c>
      <c r="H14" s="39">
        <f t="shared" si="2"/>
        <v>150</v>
      </c>
      <c r="I14" s="41">
        <f>G14*0.5</f>
        <v>150</v>
      </c>
      <c r="J14" s="19"/>
    </row>
    <row r="15" spans="1:10" s="14" customFormat="1" ht="27.75" customHeight="1">
      <c r="A15" s="16">
        <f t="shared" si="0"/>
        <v>12</v>
      </c>
      <c r="B15" s="6" t="s">
        <v>76</v>
      </c>
      <c r="C15" s="38" t="s">
        <v>14</v>
      </c>
      <c r="D15" s="8" t="s">
        <v>6</v>
      </c>
      <c r="E15" s="25">
        <v>408</v>
      </c>
      <c r="F15" s="34">
        <v>2018</v>
      </c>
      <c r="G15" s="23">
        <v>250</v>
      </c>
      <c r="H15" s="39">
        <f t="shared" si="2"/>
        <v>125</v>
      </c>
      <c r="I15" s="41">
        <f>G15*0.5</f>
        <v>125</v>
      </c>
      <c r="J15" s="19"/>
    </row>
    <row r="16" spans="1:10" s="14" customFormat="1" ht="26.25" customHeight="1">
      <c r="A16" s="16">
        <f t="shared" si="0"/>
        <v>13</v>
      </c>
      <c r="B16" s="6" t="s">
        <v>60</v>
      </c>
      <c r="C16" s="38" t="s">
        <v>8</v>
      </c>
      <c r="D16" s="8" t="s">
        <v>6</v>
      </c>
      <c r="E16" s="25">
        <v>368</v>
      </c>
      <c r="F16" s="34">
        <v>2018</v>
      </c>
      <c r="G16" s="23">
        <v>200</v>
      </c>
      <c r="H16" s="39">
        <f t="shared" si="2"/>
        <v>100</v>
      </c>
      <c r="I16" s="41">
        <f>G16*0.5</f>
        <v>100</v>
      </c>
      <c r="J16" s="19"/>
    </row>
    <row r="17" spans="1:18" s="14" customFormat="1" ht="21.75" customHeight="1">
      <c r="A17" s="47" t="s">
        <v>56</v>
      </c>
      <c r="B17" s="50"/>
      <c r="C17" s="50"/>
      <c r="D17" s="50"/>
      <c r="E17" s="50"/>
      <c r="F17" s="50"/>
      <c r="G17" s="50"/>
      <c r="H17" s="50"/>
      <c r="I17" s="51"/>
      <c r="J17" s="19"/>
      <c r="O17" s="15"/>
      <c r="P17" s="15"/>
      <c r="Q17" s="15"/>
      <c r="R17" s="15"/>
    </row>
    <row r="18" spans="1:18" s="14" customFormat="1" ht="27" customHeight="1">
      <c r="A18" s="12">
        <v>1</v>
      </c>
      <c r="B18" s="6" t="s">
        <v>89</v>
      </c>
      <c r="C18" s="38" t="s">
        <v>79</v>
      </c>
      <c r="D18" s="25" t="s">
        <v>6</v>
      </c>
      <c r="E18" s="25">
        <v>520</v>
      </c>
      <c r="F18" s="34">
        <v>2018</v>
      </c>
      <c r="G18" s="31">
        <v>230</v>
      </c>
      <c r="H18" s="39">
        <f>G18-I18</f>
        <v>115</v>
      </c>
      <c r="I18" s="41">
        <f>G18*0.5</f>
        <v>115</v>
      </c>
      <c r="J18" s="19"/>
      <c r="O18" s="15"/>
      <c r="P18" s="15"/>
      <c r="Q18" s="15"/>
      <c r="R18" s="15"/>
    </row>
    <row r="19" spans="1:10" s="14" customFormat="1" ht="29.25" customHeight="1">
      <c r="A19" s="12">
        <f aca="true" t="shared" si="3" ref="A19:A30">A18+1</f>
        <v>2</v>
      </c>
      <c r="B19" s="6" t="s">
        <v>57</v>
      </c>
      <c r="C19" s="38" t="s">
        <v>18</v>
      </c>
      <c r="D19" s="25" t="s">
        <v>6</v>
      </c>
      <c r="E19" s="25">
        <v>676</v>
      </c>
      <c r="F19" s="34">
        <v>2018</v>
      </c>
      <c r="G19" s="31">
        <v>200</v>
      </c>
      <c r="H19" s="39">
        <f>G19-I19</f>
        <v>100</v>
      </c>
      <c r="I19" s="41">
        <f>G19*0.5</f>
        <v>100</v>
      </c>
      <c r="J19" s="19"/>
    </row>
    <row r="20" spans="1:10" s="14" customFormat="1" ht="24" customHeight="1">
      <c r="A20" s="12">
        <f t="shared" si="3"/>
        <v>3</v>
      </c>
      <c r="B20" s="6" t="s">
        <v>69</v>
      </c>
      <c r="C20" s="38" t="s">
        <v>16</v>
      </c>
      <c r="D20" s="25" t="s">
        <v>6</v>
      </c>
      <c r="E20" s="25">
        <v>320</v>
      </c>
      <c r="F20" s="34">
        <v>2018</v>
      </c>
      <c r="G20" s="31">
        <v>200</v>
      </c>
      <c r="H20" s="39">
        <f>G20-I20</f>
        <v>100</v>
      </c>
      <c r="I20" s="41">
        <f aca="true" t="shared" si="4" ref="I20:I30">G20*0.5</f>
        <v>100</v>
      </c>
      <c r="J20" s="19"/>
    </row>
    <row r="21" spans="1:10" s="14" customFormat="1" ht="34.5" customHeight="1">
      <c r="A21" s="12">
        <f t="shared" si="3"/>
        <v>4</v>
      </c>
      <c r="B21" s="6" t="s">
        <v>41</v>
      </c>
      <c r="C21" s="38" t="s">
        <v>17</v>
      </c>
      <c r="D21" s="25" t="s">
        <v>6</v>
      </c>
      <c r="E21" s="25">
        <v>312</v>
      </c>
      <c r="F21" s="34">
        <v>2018</v>
      </c>
      <c r="G21" s="31">
        <v>200</v>
      </c>
      <c r="H21" s="39">
        <f>G21-I21</f>
        <v>100</v>
      </c>
      <c r="I21" s="41">
        <f t="shared" si="4"/>
        <v>100</v>
      </c>
      <c r="J21" s="19"/>
    </row>
    <row r="22" spans="1:10" s="14" customFormat="1" ht="34.5" customHeight="1">
      <c r="A22" s="12">
        <f t="shared" si="3"/>
        <v>5</v>
      </c>
      <c r="B22" s="6" t="s">
        <v>42</v>
      </c>
      <c r="C22" s="38" t="s">
        <v>19</v>
      </c>
      <c r="D22" s="25" t="s">
        <v>6</v>
      </c>
      <c r="E22" s="25">
        <v>248</v>
      </c>
      <c r="F22" s="34">
        <v>2018</v>
      </c>
      <c r="G22" s="31">
        <v>150</v>
      </c>
      <c r="H22" s="39">
        <f>G22-I22</f>
        <v>75</v>
      </c>
      <c r="I22" s="41">
        <f t="shared" si="4"/>
        <v>75</v>
      </c>
      <c r="J22" s="19"/>
    </row>
    <row r="23" spans="1:10" s="14" customFormat="1" ht="34.5" customHeight="1">
      <c r="A23" s="12">
        <f t="shared" si="3"/>
        <v>6</v>
      </c>
      <c r="B23" s="6" t="s">
        <v>43</v>
      </c>
      <c r="C23" s="38" t="s">
        <v>20</v>
      </c>
      <c r="D23" s="25" t="s">
        <v>6</v>
      </c>
      <c r="E23" s="25">
        <v>448</v>
      </c>
      <c r="F23" s="34">
        <v>2018</v>
      </c>
      <c r="G23" s="31">
        <v>150</v>
      </c>
      <c r="H23" s="39">
        <f aca="true" t="shared" si="5" ref="H23:H30">G23-I23</f>
        <v>75</v>
      </c>
      <c r="I23" s="41">
        <f t="shared" si="4"/>
        <v>75</v>
      </c>
      <c r="J23" s="19"/>
    </row>
    <row r="24" spans="1:10" s="14" customFormat="1" ht="34.5" customHeight="1">
      <c r="A24" s="12">
        <f t="shared" si="3"/>
        <v>7</v>
      </c>
      <c r="B24" s="6" t="s">
        <v>44</v>
      </c>
      <c r="C24" s="38" t="s">
        <v>21</v>
      </c>
      <c r="D24" s="25" t="s">
        <v>6</v>
      </c>
      <c r="E24" s="25">
        <v>400</v>
      </c>
      <c r="F24" s="34">
        <v>2018</v>
      </c>
      <c r="G24" s="31">
        <v>240</v>
      </c>
      <c r="H24" s="39">
        <f t="shared" si="5"/>
        <v>120</v>
      </c>
      <c r="I24" s="41">
        <f t="shared" si="4"/>
        <v>120</v>
      </c>
      <c r="J24" s="19"/>
    </row>
    <row r="25" spans="1:10" s="14" customFormat="1" ht="29.25" customHeight="1">
      <c r="A25" s="12">
        <f t="shared" si="3"/>
        <v>8</v>
      </c>
      <c r="B25" s="6" t="s">
        <v>45</v>
      </c>
      <c r="C25" s="38" t="s">
        <v>22</v>
      </c>
      <c r="D25" s="25" t="s">
        <v>6</v>
      </c>
      <c r="E25" s="25">
        <v>192</v>
      </c>
      <c r="F25" s="25">
        <v>2018</v>
      </c>
      <c r="G25" s="31">
        <v>150</v>
      </c>
      <c r="H25" s="39">
        <f t="shared" si="5"/>
        <v>75</v>
      </c>
      <c r="I25" s="41">
        <f t="shared" si="4"/>
        <v>75</v>
      </c>
      <c r="J25" s="19"/>
    </row>
    <row r="26" spans="1:10" s="14" customFormat="1" ht="29.25" customHeight="1">
      <c r="A26" s="12">
        <f t="shared" si="3"/>
        <v>9</v>
      </c>
      <c r="B26" s="6" t="s">
        <v>46</v>
      </c>
      <c r="C26" s="38" t="s">
        <v>23</v>
      </c>
      <c r="D26" s="25" t="s">
        <v>6</v>
      </c>
      <c r="E26" s="25">
        <v>328</v>
      </c>
      <c r="F26" s="34">
        <v>2018</v>
      </c>
      <c r="G26" s="31">
        <v>250</v>
      </c>
      <c r="H26" s="39">
        <f t="shared" si="5"/>
        <v>125</v>
      </c>
      <c r="I26" s="41">
        <f t="shared" si="4"/>
        <v>125</v>
      </c>
      <c r="J26" s="19"/>
    </row>
    <row r="27" spans="1:10" s="14" customFormat="1" ht="27.75" customHeight="1">
      <c r="A27" s="12">
        <f t="shared" si="3"/>
        <v>10</v>
      </c>
      <c r="B27" s="6" t="s">
        <v>47</v>
      </c>
      <c r="C27" s="38" t="s">
        <v>24</v>
      </c>
      <c r="D27" s="25" t="s">
        <v>6</v>
      </c>
      <c r="E27" s="25">
        <v>280</v>
      </c>
      <c r="F27" s="34">
        <v>2018</v>
      </c>
      <c r="G27" s="31">
        <v>240</v>
      </c>
      <c r="H27" s="39">
        <f t="shared" si="5"/>
        <v>120</v>
      </c>
      <c r="I27" s="41">
        <f t="shared" si="4"/>
        <v>120</v>
      </c>
      <c r="J27" s="19"/>
    </row>
    <row r="28" spans="1:10" s="14" customFormat="1" ht="27.75" customHeight="1">
      <c r="A28" s="12">
        <f t="shared" si="3"/>
        <v>11</v>
      </c>
      <c r="B28" s="6" t="s">
        <v>59</v>
      </c>
      <c r="C28" s="38" t="s">
        <v>25</v>
      </c>
      <c r="D28" s="25" t="s">
        <v>6</v>
      </c>
      <c r="E28" s="25">
        <v>304</v>
      </c>
      <c r="F28" s="34">
        <v>2018</v>
      </c>
      <c r="G28" s="31">
        <v>250</v>
      </c>
      <c r="H28" s="39">
        <f t="shared" si="5"/>
        <v>125</v>
      </c>
      <c r="I28" s="41">
        <f t="shared" si="4"/>
        <v>125</v>
      </c>
      <c r="J28" s="19"/>
    </row>
    <row r="29" spans="1:10" s="14" customFormat="1" ht="27.75" customHeight="1">
      <c r="A29" s="12">
        <f t="shared" si="3"/>
        <v>12</v>
      </c>
      <c r="B29" s="6" t="s">
        <v>88</v>
      </c>
      <c r="C29" s="38" t="s">
        <v>80</v>
      </c>
      <c r="D29" s="25" t="s">
        <v>6</v>
      </c>
      <c r="E29" s="25">
        <v>472</v>
      </c>
      <c r="F29" s="34">
        <v>2018</v>
      </c>
      <c r="G29" s="31">
        <v>220</v>
      </c>
      <c r="H29" s="39"/>
      <c r="I29" s="41">
        <f t="shared" si="4"/>
        <v>110</v>
      </c>
      <c r="J29" s="19"/>
    </row>
    <row r="30" spans="1:14" s="14" customFormat="1" ht="25.5" customHeight="1">
      <c r="A30" s="12">
        <f t="shared" si="3"/>
        <v>13</v>
      </c>
      <c r="B30" s="6" t="s">
        <v>48</v>
      </c>
      <c r="C30" s="38" t="s">
        <v>15</v>
      </c>
      <c r="D30" s="25" t="s">
        <v>6</v>
      </c>
      <c r="E30" s="25">
        <v>304</v>
      </c>
      <c r="F30" s="34">
        <v>2018</v>
      </c>
      <c r="G30" s="31">
        <v>230</v>
      </c>
      <c r="H30" s="39">
        <f t="shared" si="5"/>
        <v>115</v>
      </c>
      <c r="I30" s="41">
        <f t="shared" si="4"/>
        <v>115</v>
      </c>
      <c r="J30" s="20"/>
      <c r="L30" s="17"/>
      <c r="M30" s="17"/>
      <c r="N30" s="17"/>
    </row>
    <row r="31" spans="1:18" s="14" customFormat="1" ht="24" customHeight="1">
      <c r="A31" s="47" t="s">
        <v>55</v>
      </c>
      <c r="B31" s="48"/>
      <c r="C31" s="48"/>
      <c r="D31" s="48"/>
      <c r="E31" s="48"/>
      <c r="F31" s="48"/>
      <c r="G31" s="48"/>
      <c r="H31" s="48"/>
      <c r="I31" s="49"/>
      <c r="J31" s="19"/>
      <c r="O31" s="18"/>
      <c r="P31" s="18"/>
      <c r="Q31" s="18"/>
      <c r="R31" s="18"/>
    </row>
    <row r="32" spans="1:18" s="14" customFormat="1" ht="40.5" customHeight="1">
      <c r="A32" s="16">
        <v>1</v>
      </c>
      <c r="B32" s="6" t="s">
        <v>82</v>
      </c>
      <c r="C32" s="38" t="s">
        <v>81</v>
      </c>
      <c r="D32" s="8" t="s">
        <v>6</v>
      </c>
      <c r="E32" s="25">
        <v>268</v>
      </c>
      <c r="F32" s="34">
        <v>2019</v>
      </c>
      <c r="G32" s="31">
        <v>230</v>
      </c>
      <c r="H32" s="39">
        <f>G32-I32</f>
        <v>69</v>
      </c>
      <c r="I32" s="41">
        <f>G32*0.7</f>
        <v>161</v>
      </c>
      <c r="J32" s="19"/>
      <c r="O32" s="18"/>
      <c r="P32" s="18"/>
      <c r="Q32" s="18"/>
      <c r="R32" s="18"/>
    </row>
    <row r="33" spans="1:18" s="14" customFormat="1" ht="40.5" customHeight="1">
      <c r="A33" s="16">
        <f aca="true" t="shared" si="6" ref="A33:A44">A32+1</f>
        <v>2</v>
      </c>
      <c r="B33" s="6" t="s">
        <v>83</v>
      </c>
      <c r="C33" s="38" t="s">
        <v>81</v>
      </c>
      <c r="D33" s="8" t="s">
        <v>6</v>
      </c>
      <c r="E33" s="25">
        <v>308</v>
      </c>
      <c r="F33" s="34">
        <v>2019</v>
      </c>
      <c r="G33" s="31">
        <v>240</v>
      </c>
      <c r="H33" s="39">
        <f>G33-I33</f>
        <v>72</v>
      </c>
      <c r="I33" s="41">
        <f>G33*0.7</f>
        <v>168</v>
      </c>
      <c r="J33" s="19"/>
      <c r="O33" s="18"/>
      <c r="P33" s="18"/>
      <c r="Q33" s="18"/>
      <c r="R33" s="18"/>
    </row>
    <row r="34" spans="1:18" s="14" customFormat="1" ht="40.5" customHeight="1">
      <c r="A34" s="16">
        <f t="shared" si="6"/>
        <v>3</v>
      </c>
      <c r="B34" s="7" t="s">
        <v>74</v>
      </c>
      <c r="C34" s="38" t="s">
        <v>26</v>
      </c>
      <c r="D34" s="8" t="s">
        <v>6</v>
      </c>
      <c r="E34" s="25">
        <v>224</v>
      </c>
      <c r="F34" s="34">
        <v>2016</v>
      </c>
      <c r="G34" s="31">
        <v>200</v>
      </c>
      <c r="H34" s="39">
        <f aca="true" t="shared" si="7" ref="H34:H44">G34-I34</f>
        <v>100</v>
      </c>
      <c r="I34" s="41">
        <f aca="true" t="shared" si="8" ref="I34:I44">G34*0.5</f>
        <v>100</v>
      </c>
      <c r="J34" s="19"/>
      <c r="O34" s="18"/>
      <c r="P34" s="18"/>
      <c r="Q34" s="18"/>
      <c r="R34" s="18"/>
    </row>
    <row r="35" spans="1:18" s="18" customFormat="1" ht="34.5" customHeight="1">
      <c r="A35" s="16">
        <f t="shared" si="6"/>
        <v>4</v>
      </c>
      <c r="B35" s="6" t="s">
        <v>63</v>
      </c>
      <c r="C35" s="38" t="s">
        <v>27</v>
      </c>
      <c r="D35" s="8" t="s">
        <v>6</v>
      </c>
      <c r="E35" s="25">
        <v>724</v>
      </c>
      <c r="F35" s="25">
        <v>2012</v>
      </c>
      <c r="G35" s="31">
        <v>300</v>
      </c>
      <c r="H35" s="39">
        <f t="shared" si="7"/>
        <v>150</v>
      </c>
      <c r="I35" s="41">
        <f t="shared" si="8"/>
        <v>150</v>
      </c>
      <c r="J35" s="19"/>
      <c r="K35" s="14"/>
      <c r="L35" s="14"/>
      <c r="M35" s="14"/>
      <c r="N35" s="14"/>
      <c r="O35" s="14"/>
      <c r="P35" s="14"/>
      <c r="Q35" s="14"/>
      <c r="R35" s="14"/>
    </row>
    <row r="36" spans="1:18" s="18" customFormat="1" ht="34.5" customHeight="1">
      <c r="A36" s="16">
        <f t="shared" si="6"/>
        <v>5</v>
      </c>
      <c r="B36" s="6" t="s">
        <v>49</v>
      </c>
      <c r="C36" s="38" t="s">
        <v>28</v>
      </c>
      <c r="D36" s="8" t="s">
        <v>6</v>
      </c>
      <c r="E36" s="25">
        <v>316</v>
      </c>
      <c r="F36" s="34">
        <v>2018</v>
      </c>
      <c r="G36" s="31">
        <v>200</v>
      </c>
      <c r="H36" s="39">
        <f t="shared" si="7"/>
        <v>100</v>
      </c>
      <c r="I36" s="41">
        <f t="shared" si="8"/>
        <v>100</v>
      </c>
      <c r="J36" s="19"/>
      <c r="K36" s="14"/>
      <c r="L36" s="14"/>
      <c r="M36" s="14"/>
      <c r="N36" s="14"/>
      <c r="O36" s="14"/>
      <c r="P36" s="14"/>
      <c r="Q36" s="14"/>
      <c r="R36" s="14"/>
    </row>
    <row r="37" spans="1:10" s="14" customFormat="1" ht="34.5" customHeight="1">
      <c r="A37" s="16">
        <f t="shared" si="6"/>
        <v>6</v>
      </c>
      <c r="B37" s="6" t="s">
        <v>50</v>
      </c>
      <c r="C37" s="38" t="s">
        <v>28</v>
      </c>
      <c r="D37" s="8" t="s">
        <v>6</v>
      </c>
      <c r="E37" s="25">
        <v>640</v>
      </c>
      <c r="F37" s="34">
        <v>2018</v>
      </c>
      <c r="G37" s="31">
        <v>300</v>
      </c>
      <c r="H37" s="39">
        <f t="shared" si="7"/>
        <v>150</v>
      </c>
      <c r="I37" s="41">
        <f t="shared" si="8"/>
        <v>150</v>
      </c>
      <c r="J37" s="19"/>
    </row>
    <row r="38" spans="1:10" s="14" customFormat="1" ht="30.75" customHeight="1">
      <c r="A38" s="16">
        <f t="shared" si="6"/>
        <v>7</v>
      </c>
      <c r="B38" s="6" t="s">
        <v>51</v>
      </c>
      <c r="C38" s="38" t="s">
        <v>29</v>
      </c>
      <c r="D38" s="8" t="s">
        <v>6</v>
      </c>
      <c r="E38" s="25">
        <v>336</v>
      </c>
      <c r="F38" s="34">
        <v>2018</v>
      </c>
      <c r="G38" s="31">
        <v>250</v>
      </c>
      <c r="H38" s="39">
        <f t="shared" si="7"/>
        <v>125</v>
      </c>
      <c r="I38" s="41">
        <f t="shared" si="8"/>
        <v>125</v>
      </c>
      <c r="J38" s="19"/>
    </row>
    <row r="39" spans="1:10" s="14" customFormat="1" ht="34.5" customHeight="1">
      <c r="A39" s="16">
        <f t="shared" si="6"/>
        <v>8</v>
      </c>
      <c r="B39" s="6" t="s">
        <v>52</v>
      </c>
      <c r="C39" s="38" t="s">
        <v>30</v>
      </c>
      <c r="D39" s="8" t="s">
        <v>6</v>
      </c>
      <c r="E39" s="25">
        <v>488</v>
      </c>
      <c r="F39" s="34">
        <v>2018</v>
      </c>
      <c r="G39" s="31">
        <v>240</v>
      </c>
      <c r="H39" s="39">
        <f t="shared" si="7"/>
        <v>120</v>
      </c>
      <c r="I39" s="41">
        <f t="shared" si="8"/>
        <v>120</v>
      </c>
      <c r="J39" s="19"/>
    </row>
    <row r="40" spans="1:10" s="10" customFormat="1" ht="34.5" customHeight="1">
      <c r="A40" s="16">
        <f t="shared" si="6"/>
        <v>9</v>
      </c>
      <c r="B40" s="6" t="s">
        <v>53</v>
      </c>
      <c r="C40" s="38" t="s">
        <v>31</v>
      </c>
      <c r="D40" s="8" t="s">
        <v>6</v>
      </c>
      <c r="E40" s="25">
        <v>280</v>
      </c>
      <c r="F40" s="34">
        <v>2018</v>
      </c>
      <c r="G40" s="31">
        <v>230</v>
      </c>
      <c r="H40" s="39">
        <f t="shared" si="7"/>
        <v>115</v>
      </c>
      <c r="I40" s="41">
        <f t="shared" si="8"/>
        <v>115</v>
      </c>
      <c r="J40" s="21"/>
    </row>
    <row r="41" spans="1:10" s="10" customFormat="1" ht="34.5" customHeight="1">
      <c r="A41" s="16">
        <f t="shared" si="6"/>
        <v>10</v>
      </c>
      <c r="B41" s="6" t="s">
        <v>58</v>
      </c>
      <c r="C41" s="38" t="s">
        <v>32</v>
      </c>
      <c r="D41" s="8" t="s">
        <v>6</v>
      </c>
      <c r="E41" s="25">
        <v>224</v>
      </c>
      <c r="F41" s="34">
        <v>2018</v>
      </c>
      <c r="G41" s="31">
        <v>200</v>
      </c>
      <c r="H41" s="39">
        <f t="shared" si="7"/>
        <v>100</v>
      </c>
      <c r="I41" s="41">
        <f t="shared" si="8"/>
        <v>100</v>
      </c>
      <c r="J41" s="21"/>
    </row>
    <row r="42" spans="1:10" s="14" customFormat="1" ht="34.5" customHeight="1">
      <c r="A42" s="16">
        <f t="shared" si="6"/>
        <v>11</v>
      </c>
      <c r="B42" s="6" t="s">
        <v>54</v>
      </c>
      <c r="C42" s="38" t="s">
        <v>33</v>
      </c>
      <c r="D42" s="8" t="s">
        <v>6</v>
      </c>
      <c r="E42" s="25">
        <v>320</v>
      </c>
      <c r="F42" s="34">
        <v>2010</v>
      </c>
      <c r="G42" s="31">
        <v>180</v>
      </c>
      <c r="H42" s="39">
        <f t="shared" si="7"/>
        <v>90</v>
      </c>
      <c r="I42" s="41">
        <f t="shared" si="8"/>
        <v>90</v>
      </c>
      <c r="J42" s="19"/>
    </row>
    <row r="43" spans="1:10" s="14" customFormat="1" ht="34.5" customHeight="1">
      <c r="A43" s="16">
        <f t="shared" si="6"/>
        <v>12</v>
      </c>
      <c r="B43" s="6" t="s">
        <v>62</v>
      </c>
      <c r="C43" s="38" t="s">
        <v>34</v>
      </c>
      <c r="D43" s="8" t="s">
        <v>6</v>
      </c>
      <c r="E43" s="25">
        <v>200</v>
      </c>
      <c r="F43" s="34">
        <v>2018</v>
      </c>
      <c r="G43" s="31">
        <v>200</v>
      </c>
      <c r="H43" s="39">
        <f>G43-I43</f>
        <v>100</v>
      </c>
      <c r="I43" s="41">
        <f t="shared" si="8"/>
        <v>100</v>
      </c>
      <c r="J43" s="19"/>
    </row>
    <row r="44" spans="1:10" s="14" customFormat="1" ht="30.75" customHeight="1">
      <c r="A44" s="16">
        <f t="shared" si="6"/>
        <v>13</v>
      </c>
      <c r="B44" s="6" t="s">
        <v>64</v>
      </c>
      <c r="C44" s="38" t="s">
        <v>65</v>
      </c>
      <c r="D44" s="8" t="s">
        <v>6</v>
      </c>
      <c r="E44" s="25">
        <v>256</v>
      </c>
      <c r="F44" s="34">
        <v>2018</v>
      </c>
      <c r="G44" s="31">
        <v>200</v>
      </c>
      <c r="H44" s="39">
        <f t="shared" si="7"/>
        <v>100</v>
      </c>
      <c r="I44" s="41">
        <f t="shared" si="8"/>
        <v>100</v>
      </c>
      <c r="J44" s="19"/>
    </row>
    <row r="45" spans="1:10" s="5" customFormat="1" ht="42" customHeight="1">
      <c r="A45" s="44" t="s">
        <v>73</v>
      </c>
      <c r="B45" s="45"/>
      <c r="C45" s="45"/>
      <c r="D45" s="45"/>
      <c r="E45" s="45"/>
      <c r="F45" s="45"/>
      <c r="G45" s="45"/>
      <c r="H45" s="45"/>
      <c r="I45" s="46"/>
      <c r="J45" s="30"/>
    </row>
  </sheetData>
  <sheetProtection/>
  <mergeCells count="4">
    <mergeCell ref="A45:I45"/>
    <mergeCell ref="A31:I31"/>
    <mergeCell ref="A17:I17"/>
    <mergeCell ref="A3:I3"/>
  </mergeCells>
  <printOptions/>
  <pageMargins left="0.3937007874015748" right="0.3937007874015748" top="0.4724409448818898" bottom="0.4724409448818898" header="0.5118110236220472" footer="0.5118110236220472"/>
  <pageSetup horizontalDpi="600" verticalDpi="600" orientation="portrait" paperSize="9" r:id="rId2"/>
  <headerFooter>
    <oddHeader>&amp;Lwww.caravela.kiev.ua&amp;CВидавництво "Каравела"&amp;RСторінка &amp;P із&amp;N</oddHeader>
    <oddFooter xml:space="preserve">&amp;C&amp;"-,полужирный"&amp;12www.caravela.kiev.ua  т. 044-592-39-36, 050-355-77-75, 068-364-05-77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2020-06-10T10:27:05Z</dcterms:modified>
  <cp:category/>
  <cp:version/>
  <cp:contentType/>
  <cp:contentStatus/>
</cp:coreProperties>
</file>